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dhja 1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A66000">#REF!</definedName>
    <definedName name="A67000">#REF!</definedName>
    <definedName name="A68000">#REF!</definedName>
    <definedName name="A69000">#REF!</definedName>
    <definedName name="A69999">#REF!</definedName>
    <definedName name="A70000">#REF!</definedName>
    <definedName name="a80000">#REF!</definedName>
  </definedNames>
  <calcPr fullCalcOnLoad="1"/>
</workbook>
</file>

<file path=xl/sharedStrings.xml><?xml version="1.0" encoding="utf-8"?>
<sst xmlns="http://schemas.openxmlformats.org/spreadsheetml/2006/main" count="32" uniqueCount="32">
  <si>
    <t>Nr.</t>
  </si>
  <si>
    <t>Art.600</t>
  </si>
  <si>
    <t>Art.601</t>
  </si>
  <si>
    <t>Art.602</t>
  </si>
  <si>
    <t>Totali</t>
  </si>
  <si>
    <t>Pagat</t>
  </si>
  <si>
    <t>Sig.shoq</t>
  </si>
  <si>
    <t>Mall/sherbime</t>
  </si>
  <si>
    <t>5(1+2+3+4)</t>
  </si>
  <si>
    <t>I</t>
  </si>
  <si>
    <t>PAGAT</t>
  </si>
  <si>
    <t>Pagat personelit te perkohshem ne KQZ</t>
  </si>
  <si>
    <t>II</t>
  </si>
  <si>
    <t xml:space="preserve">MALLRA </t>
  </si>
  <si>
    <t>Materiale te tjera (karburant)</t>
  </si>
  <si>
    <t>Materiale (shtypshkrime)</t>
  </si>
  <si>
    <t>Materiale (kancelari)</t>
  </si>
  <si>
    <t>III</t>
  </si>
  <si>
    <t>SHERBIME</t>
  </si>
  <si>
    <t>Sherbime transporti</t>
  </si>
  <si>
    <t>Sherbime udhetim e dieta</t>
  </si>
  <si>
    <t>Sherbime per njoftime</t>
  </si>
  <si>
    <t xml:space="preserve">Sherbime te ndryshme </t>
  </si>
  <si>
    <t xml:space="preserve">Sherbime per regjistrimin dhe transmetimin e numerimit te votave </t>
  </si>
  <si>
    <t xml:space="preserve">Sherbime per mediat elektronike dhe te shkruara (edukim, informim, sensibilizim) </t>
  </si>
  <si>
    <t>TOTALI</t>
  </si>
  <si>
    <t>Lidhja 1</t>
  </si>
  <si>
    <t>Shperblimi i anetareve te KZAZ, KQV, GNV, ZR, trajnues, BMM</t>
  </si>
  <si>
    <t>Materiale specifike</t>
  </si>
  <si>
    <t>Sherbime per qerramarrje</t>
  </si>
  <si>
    <t xml:space="preserve">Materiale (prodhime specifike), brenda vendit </t>
  </si>
  <si>
    <t>PASQYRA PERMBLEDHESE E STRUKTURES SE SHPENZIMEVE BUXHETORE PER ZGJEDHJET PER ORGANET E QEVERISJES VENDORE TE VITIT 2019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</si>
</sst>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#,##0.0"/>
    <numFmt numFmtId="178" formatCode="[$-409]dddd\,\ mmmm\ dd\,\ yyyy"/>
    <numFmt numFmtId="179" formatCode="[$-409]h:mm:ss\ AM/PM"/>
    <numFmt numFmtId="180" formatCode="00000"/>
    <numFmt numFmtId="181" formatCode="#\ ??/100"/>
    <numFmt numFmtId="182" formatCode="#\ ?/2"/>
    <numFmt numFmtId="183" formatCode="#,##0.000"/>
    <numFmt numFmtId="184" formatCode="0.0"/>
    <numFmt numFmtId="185" formatCode="#,##0.00;[Red]#,##0.00"/>
    <numFmt numFmtId="186" formatCode="0.00;[Red]0.00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0.000"/>
    <numFmt numFmtId="194" formatCode="#,##0;[Red]#,##0"/>
    <numFmt numFmtId="195" formatCode="_(* #,##0_);_(* \(#,##0\);_(* &quot;-&quot;??_);_(@_)"/>
    <numFmt numFmtId="196" formatCode="_(* #,##0.0_);_(* \(#,##0.0\);_(* &quot;-&quot;??_);_(@_)"/>
    <numFmt numFmtId="197" formatCode="_(* #,##0.0_);_(* \(#,##0.0\);_(* &quot;-&quot;?_);_(@_)"/>
    <numFmt numFmtId="198" formatCode="&quot;$&quot;#,##0.00"/>
    <numFmt numFmtId="199" formatCode="#,##0&quot;Lek&quot;;\-#,##0&quot;Lek&quot;"/>
    <numFmt numFmtId="200" formatCode="#,##0&quot;Lek&quot;;[Red]\-#,##0&quot;Lek&quot;"/>
    <numFmt numFmtId="201" formatCode="#,##0.00&quot;Lek&quot;;\-#,##0.00&quot;Lek&quot;"/>
    <numFmt numFmtId="202" formatCode="#,##0.00&quot;Lek&quot;;[Red]\-#,##0.00&quot;Lek&quot;"/>
    <numFmt numFmtId="203" formatCode="_-* #,##0&quot;Lek&quot;_-;\-* #,##0&quot;Lek&quot;_-;_-* &quot;-&quot;&quot;Lek&quot;_-;_-@_-"/>
    <numFmt numFmtId="204" formatCode="_-* #,##0_L_e_k_-;\-* #,##0_L_e_k_-;_-* &quot;-&quot;_L_e_k_-;_-@_-"/>
    <numFmt numFmtId="205" formatCode="_-* #,##0.00&quot;Lek&quot;_-;\-* #,##0.00&quot;Lek&quot;_-;_-* &quot;-&quot;??&quot;Lek&quot;_-;_-@_-"/>
    <numFmt numFmtId="206" formatCode="_-* #,##0.00_L_e_k_-;\-* #,##0.00_L_e_k_-;_-* &quot;-&quot;??_L_e_k_-;_-@_-"/>
    <numFmt numFmtId="207" formatCode="00000\-0000"/>
    <numFmt numFmtId="208" formatCode="#,##0.000000"/>
    <numFmt numFmtId="209" formatCode="_-* #,##0.0_L_e_k_-;\-* #,##0.0_L_e_k_-;_-* &quot;-&quot;?_L_e_k_-;_-@_-"/>
    <numFmt numFmtId="210" formatCode="m/d"/>
    <numFmt numFmtId="211" formatCode="mmm/yyyy"/>
    <numFmt numFmtId="212" formatCode="yyyy\-mm\-dd"/>
    <numFmt numFmtId="213" formatCode="&quot;Po&quot;;&quot;Po&quot;;&quot;Jo&quot;"/>
    <numFmt numFmtId="214" formatCode="&quot;Saktë&quot;;&quot;Saktë&quot;;&quot;Pasaktë&quot;"/>
    <numFmt numFmtId="215" formatCode="&quot;Kyç&quot;;&quot;Kyç&quot;;&quot;Çkyç&quot;"/>
    <numFmt numFmtId="216" formatCode="0_);\(0\)"/>
    <numFmt numFmtId="217" formatCode="#,##0.000000000"/>
    <numFmt numFmtId="218" formatCode="[$-409]d\-mmm\-yy;@"/>
    <numFmt numFmtId="219" formatCode="0000000000"/>
    <numFmt numFmtId="220" formatCode="#,##0.0000000000"/>
    <numFmt numFmtId="221" formatCode="#,##0.00000000"/>
    <numFmt numFmtId="222" formatCode="#,##0.0000000"/>
    <numFmt numFmtId="223" formatCode="#,##0.00000"/>
    <numFmt numFmtId="224" formatCode="#,##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indexed="8"/>
      <name val="Arial"/>
      <family val="2"/>
    </font>
    <font>
      <b/>
      <i/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>
      <alignment vertical="top"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24" borderId="16" xfId="0" applyFont="1" applyFill="1" applyBorder="1" applyAlignment="1">
      <alignment horizontal="center"/>
    </xf>
    <xf numFmtId="0" fontId="23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3" fontId="23" fillId="0" borderId="20" xfId="0" applyNumberFormat="1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3" fontId="24" fillId="0" borderId="23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3" fontId="23" fillId="0" borderId="20" xfId="0" applyNumberFormat="1" applyFont="1" applyFill="1" applyBorder="1" applyAlignment="1">
      <alignment/>
    </xf>
    <xf numFmtId="3" fontId="23" fillId="0" borderId="24" xfId="0" applyNumberFormat="1" applyFont="1" applyFill="1" applyBorder="1" applyAlignment="1">
      <alignment/>
    </xf>
    <xf numFmtId="3" fontId="24" fillId="0" borderId="24" xfId="0" applyNumberFormat="1" applyFont="1" applyFill="1" applyBorder="1" applyAlignment="1">
      <alignment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/>
    </xf>
    <xf numFmtId="3" fontId="24" fillId="0" borderId="20" xfId="0" applyNumberFormat="1" applyFont="1" applyBorder="1" applyAlignment="1">
      <alignment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/>
    </xf>
    <xf numFmtId="3" fontId="24" fillId="0" borderId="26" xfId="0" applyNumberFormat="1" applyFont="1" applyBorder="1" applyAlignment="1">
      <alignment/>
    </xf>
    <xf numFmtId="3" fontId="24" fillId="0" borderId="27" xfId="0" applyNumberFormat="1" applyFont="1" applyFill="1" applyBorder="1" applyAlignment="1">
      <alignment/>
    </xf>
    <xf numFmtId="0" fontId="24" fillId="24" borderId="28" xfId="0" applyFont="1" applyFill="1" applyBorder="1" applyAlignment="1">
      <alignment/>
    </xf>
    <xf numFmtId="0" fontId="23" fillId="24" borderId="29" xfId="0" applyFont="1" applyFill="1" applyBorder="1" applyAlignment="1">
      <alignment horizontal="center"/>
    </xf>
    <xf numFmtId="3" fontId="23" fillId="24" borderId="29" xfId="0" applyNumberFormat="1" applyFont="1" applyFill="1" applyBorder="1" applyAlignment="1">
      <alignment/>
    </xf>
    <xf numFmtId="3" fontId="23" fillId="24" borderId="3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/>
    </xf>
    <xf numFmtId="3" fontId="24" fillId="0" borderId="0" xfId="0" applyNumberFormat="1" applyFont="1" applyFill="1" applyAlignment="1">
      <alignment/>
    </xf>
    <xf numFmtId="0" fontId="26" fillId="2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23" fillId="0" borderId="24" xfId="0" applyNumberFormat="1" applyFont="1" applyFill="1" applyBorder="1" applyAlignment="1">
      <alignment horizontal="right"/>
    </xf>
    <xf numFmtId="3" fontId="23" fillId="0" borderId="20" xfId="0" applyNumberFormat="1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0</xdr:rowOff>
    </xdr:from>
    <xdr:to>
      <xdr:col>1</xdr:col>
      <xdr:colOff>9525</xdr:colOff>
      <xdr:row>31</xdr:row>
      <xdr:rowOff>0</xdr:rowOff>
    </xdr:to>
    <xdr:pic>
      <xdr:nvPicPr>
        <xdr:cNvPr id="1" name="Picture 1" descr="KQZ-Templatee-Vogel-V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23850"/>
          <a:ext cx="600075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FINANCA\LOCALS~1\Temp\IMSMAIL\Bordero%20Bank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.1-28shkurt"/>
      <sheetName val="TB.1-31mars"/>
      <sheetName val="RFZ.1-31mars"/>
      <sheetName val="BKT.1-31ma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3:N31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10.00390625" style="0" customWidth="1"/>
    <col min="2" max="2" width="4.57421875" style="0" customWidth="1"/>
    <col min="3" max="3" width="70.7109375" style="0" customWidth="1"/>
    <col min="4" max="4" width="12.57421875" style="0" customWidth="1"/>
    <col min="5" max="5" width="12.7109375" style="0" customWidth="1"/>
    <col min="6" max="6" width="15.421875" style="0" customWidth="1"/>
    <col min="7" max="7" width="14.140625" style="0" customWidth="1"/>
    <col min="8" max="8" width="11.140625" style="0" bestFit="1" customWidth="1"/>
  </cols>
  <sheetData>
    <row r="3" spans="2:10" ht="12.75">
      <c r="B3" s="47" t="s">
        <v>31</v>
      </c>
      <c r="C3" s="48"/>
      <c r="D3" s="48"/>
      <c r="E3" s="48"/>
      <c r="F3" s="48"/>
      <c r="G3" s="48"/>
      <c r="H3" s="1"/>
      <c r="I3" s="1"/>
      <c r="J3" s="1"/>
    </row>
    <row r="4" spans="2:10" ht="12.75">
      <c r="B4" s="48"/>
      <c r="C4" s="48"/>
      <c r="D4" s="48"/>
      <c r="E4" s="48"/>
      <c r="F4" s="48"/>
      <c r="G4" s="48"/>
      <c r="H4" s="1"/>
      <c r="I4" s="1"/>
      <c r="J4" s="1"/>
    </row>
    <row r="6" spans="2:14" ht="12.7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ht="13.5" thickBot="1">
      <c r="B7" s="3"/>
      <c r="C7" s="3"/>
      <c r="D7" s="3"/>
      <c r="E7" s="3"/>
      <c r="F7" s="3"/>
      <c r="G7" s="4" t="s">
        <v>26</v>
      </c>
      <c r="H7" s="3"/>
      <c r="I7" s="3"/>
      <c r="J7" s="3"/>
      <c r="K7" s="3"/>
      <c r="L7" s="3"/>
      <c r="M7" s="3"/>
      <c r="N7" s="3"/>
    </row>
    <row r="8" spans="2:14" ht="13.5" thickTop="1">
      <c r="B8" s="5" t="s">
        <v>0</v>
      </c>
      <c r="C8" s="6"/>
      <c r="D8" s="6" t="s">
        <v>1</v>
      </c>
      <c r="E8" s="6" t="s">
        <v>2</v>
      </c>
      <c r="F8" s="6" t="s">
        <v>3</v>
      </c>
      <c r="G8" s="7" t="s">
        <v>4</v>
      </c>
      <c r="H8" s="8"/>
      <c r="I8" s="8"/>
      <c r="J8" s="8"/>
      <c r="K8" s="8"/>
      <c r="L8" s="3"/>
      <c r="M8" s="3"/>
      <c r="N8" s="3"/>
    </row>
    <row r="9" spans="2:14" ht="13.5" thickBot="1">
      <c r="B9" s="9"/>
      <c r="C9" s="10"/>
      <c r="D9" s="10" t="s">
        <v>5</v>
      </c>
      <c r="E9" s="10" t="s">
        <v>6</v>
      </c>
      <c r="F9" s="10" t="s">
        <v>7</v>
      </c>
      <c r="G9" s="11"/>
      <c r="H9" s="8"/>
      <c r="I9" s="8"/>
      <c r="J9" s="8"/>
      <c r="K9" s="8"/>
      <c r="L9" s="3"/>
      <c r="M9" s="3"/>
      <c r="N9" s="3"/>
    </row>
    <row r="10" spans="2:14" ht="13.5" thickTop="1">
      <c r="B10" s="12"/>
      <c r="C10" s="13"/>
      <c r="D10" s="13">
        <v>1</v>
      </c>
      <c r="E10" s="13">
        <v>2</v>
      </c>
      <c r="F10" s="13">
        <v>3</v>
      </c>
      <c r="G10" s="14" t="s">
        <v>8</v>
      </c>
      <c r="H10" s="8"/>
      <c r="I10" s="8"/>
      <c r="J10" s="8"/>
      <c r="K10" s="8"/>
      <c r="L10" s="3"/>
      <c r="M10" s="3"/>
      <c r="N10" s="3"/>
    </row>
    <row r="11" spans="2:14" ht="12.75">
      <c r="B11" s="15" t="s">
        <v>9</v>
      </c>
      <c r="C11" s="16" t="s">
        <v>10</v>
      </c>
      <c r="D11" s="17">
        <f>SUM(D12:D13)</f>
        <v>282103213</v>
      </c>
      <c r="E11" s="50">
        <f>E12</f>
        <v>10499158</v>
      </c>
      <c r="F11" s="16"/>
      <c r="G11" s="49">
        <f>SUM(G12:G13)</f>
        <v>292602371</v>
      </c>
      <c r="H11" s="8"/>
      <c r="I11" s="8"/>
      <c r="J11" s="8"/>
      <c r="K11" s="8"/>
      <c r="L11" s="3"/>
      <c r="M11" s="3"/>
      <c r="N11" s="3"/>
    </row>
    <row r="12" spans="2:14" s="1" customFormat="1" ht="12.75">
      <c r="B12" s="18">
        <v>1</v>
      </c>
      <c r="C12" s="19" t="s">
        <v>11</v>
      </c>
      <c r="D12" s="20">
        <v>62869213</v>
      </c>
      <c r="E12" s="20">
        <v>10499158</v>
      </c>
      <c r="F12" s="20"/>
      <c r="G12" s="21">
        <f>D12+E12</f>
        <v>73368371</v>
      </c>
      <c r="H12" s="22"/>
      <c r="I12" s="22"/>
      <c r="J12" s="22"/>
      <c r="K12" s="22"/>
      <c r="L12" s="23"/>
      <c r="M12" s="23"/>
      <c r="N12" s="23"/>
    </row>
    <row r="13" spans="2:14" s="1" customFormat="1" ht="12.75">
      <c r="B13" s="24">
        <v>2</v>
      </c>
      <c r="C13" s="25" t="s">
        <v>27</v>
      </c>
      <c r="D13" s="26">
        <v>219234000</v>
      </c>
      <c r="E13" s="26"/>
      <c r="F13" s="26"/>
      <c r="G13" s="21">
        <f>D13</f>
        <v>219234000</v>
      </c>
      <c r="H13" s="22"/>
      <c r="I13" s="22"/>
      <c r="J13" s="22"/>
      <c r="K13" s="22"/>
      <c r="L13" s="23"/>
      <c r="M13" s="23"/>
      <c r="N13" s="23"/>
    </row>
    <row r="14" spans="2:14" s="1" customFormat="1" ht="12.75">
      <c r="B14" s="27" t="s">
        <v>12</v>
      </c>
      <c r="C14" s="28" t="s">
        <v>13</v>
      </c>
      <c r="D14" s="26"/>
      <c r="E14" s="26"/>
      <c r="F14" s="29">
        <f>SUM(F15:F19)</f>
        <v>248881230</v>
      </c>
      <c r="G14" s="30">
        <f>SUM(G15:G19)</f>
        <v>248881230</v>
      </c>
      <c r="H14" s="22"/>
      <c r="I14" s="22"/>
      <c r="J14" s="22"/>
      <c r="K14" s="22"/>
      <c r="L14" s="23"/>
      <c r="M14" s="23"/>
      <c r="N14" s="23"/>
    </row>
    <row r="15" spans="2:14" s="1" customFormat="1" ht="12.75">
      <c r="B15" s="24">
        <v>1</v>
      </c>
      <c r="C15" s="25" t="s">
        <v>28</v>
      </c>
      <c r="D15" s="26"/>
      <c r="E15" s="26"/>
      <c r="F15" s="26">
        <v>178757420</v>
      </c>
      <c r="G15" s="31">
        <f>F15</f>
        <v>178757420</v>
      </c>
      <c r="H15" s="22"/>
      <c r="I15" s="22"/>
      <c r="J15" s="22"/>
      <c r="K15" s="22"/>
      <c r="L15" s="23"/>
      <c r="M15" s="23"/>
      <c r="N15" s="23"/>
    </row>
    <row r="16" spans="2:14" s="1" customFormat="1" ht="12.75">
      <c r="B16" s="24">
        <v>2</v>
      </c>
      <c r="C16" s="25" t="s">
        <v>30</v>
      </c>
      <c r="D16" s="26"/>
      <c r="E16" s="26"/>
      <c r="F16" s="26">
        <v>10807400</v>
      </c>
      <c r="G16" s="31">
        <f>F16</f>
        <v>10807400</v>
      </c>
      <c r="H16" s="22"/>
      <c r="I16" s="22"/>
      <c r="J16" s="22"/>
      <c r="K16" s="22"/>
      <c r="L16" s="23"/>
      <c r="M16" s="23"/>
      <c r="N16" s="23"/>
    </row>
    <row r="17" spans="2:14" s="1" customFormat="1" ht="12.75">
      <c r="B17" s="24">
        <v>3</v>
      </c>
      <c r="C17" s="25" t="s">
        <v>14</v>
      </c>
      <c r="D17" s="26"/>
      <c r="E17" s="26"/>
      <c r="F17" s="26">
        <v>2850000</v>
      </c>
      <c r="G17" s="31">
        <f>F17</f>
        <v>2850000</v>
      </c>
      <c r="H17" s="22"/>
      <c r="I17" s="22"/>
      <c r="J17" s="22"/>
      <c r="K17" s="22"/>
      <c r="L17" s="23"/>
      <c r="M17" s="23"/>
      <c r="N17" s="23"/>
    </row>
    <row r="18" spans="2:14" s="1" customFormat="1" ht="12.75">
      <c r="B18" s="24">
        <v>4</v>
      </c>
      <c r="C18" s="25" t="s">
        <v>15</v>
      </c>
      <c r="D18" s="26"/>
      <c r="E18" s="26"/>
      <c r="F18" s="26">
        <v>46388150</v>
      </c>
      <c r="G18" s="31">
        <f>F18</f>
        <v>46388150</v>
      </c>
      <c r="H18" s="22"/>
      <c r="I18" s="22"/>
      <c r="J18" s="22"/>
      <c r="K18" s="22"/>
      <c r="L18" s="23"/>
      <c r="M18" s="23"/>
      <c r="N18" s="23"/>
    </row>
    <row r="19" spans="2:14" s="1" customFormat="1" ht="12.75">
      <c r="B19" s="24">
        <v>5</v>
      </c>
      <c r="C19" s="25" t="s">
        <v>16</v>
      </c>
      <c r="D19" s="26"/>
      <c r="E19" s="26"/>
      <c r="F19" s="26">
        <v>10078260</v>
      </c>
      <c r="G19" s="31">
        <f>F19</f>
        <v>10078260</v>
      </c>
      <c r="H19" s="22"/>
      <c r="I19" s="22"/>
      <c r="J19" s="22"/>
      <c r="K19" s="22"/>
      <c r="L19" s="23"/>
      <c r="M19" s="23"/>
      <c r="N19" s="23"/>
    </row>
    <row r="20" spans="2:14" s="1" customFormat="1" ht="12.75">
      <c r="B20" s="27" t="s">
        <v>17</v>
      </c>
      <c r="C20" s="28" t="s">
        <v>18</v>
      </c>
      <c r="D20" s="26"/>
      <c r="E20" s="26"/>
      <c r="F20" s="29">
        <f>SUM(F21:F27)</f>
        <v>276678036</v>
      </c>
      <c r="G20" s="30">
        <f>SUM(G21:G27)</f>
        <v>276678036</v>
      </c>
      <c r="H20" s="46"/>
      <c r="I20" s="22"/>
      <c r="J20" s="22"/>
      <c r="K20" s="22"/>
      <c r="L20" s="23"/>
      <c r="M20" s="23"/>
      <c r="N20" s="23"/>
    </row>
    <row r="21" spans="2:14" s="1" customFormat="1" ht="12.75">
      <c r="B21" s="24">
        <v>1</v>
      </c>
      <c r="C21" s="25" t="s">
        <v>19</v>
      </c>
      <c r="D21" s="25"/>
      <c r="E21" s="25"/>
      <c r="F21" s="26">
        <v>21700000</v>
      </c>
      <c r="G21" s="31">
        <f>F21</f>
        <v>21700000</v>
      </c>
      <c r="H21" s="22"/>
      <c r="I21" s="22"/>
      <c r="J21" s="22"/>
      <c r="K21" s="22"/>
      <c r="L21" s="23"/>
      <c r="M21" s="23"/>
      <c r="N21" s="23"/>
    </row>
    <row r="22" spans="2:14" s="1" customFormat="1" ht="12.75">
      <c r="B22" s="24">
        <v>2</v>
      </c>
      <c r="C22" s="25" t="s">
        <v>20</v>
      </c>
      <c r="D22" s="25"/>
      <c r="E22" s="25"/>
      <c r="F22" s="26">
        <v>11568000</v>
      </c>
      <c r="G22" s="31">
        <f aca="true" t="shared" si="0" ref="G22:G27">F22</f>
        <v>11568000</v>
      </c>
      <c r="H22" s="46"/>
      <c r="I22" s="22"/>
      <c r="J22" s="22"/>
      <c r="K22" s="22"/>
      <c r="L22" s="23"/>
      <c r="M22" s="23"/>
      <c r="N22" s="23"/>
    </row>
    <row r="23" spans="2:14" s="1" customFormat="1" ht="12.75">
      <c r="B23" s="24">
        <v>3</v>
      </c>
      <c r="C23" s="25" t="s">
        <v>21</v>
      </c>
      <c r="D23" s="25"/>
      <c r="E23" s="25"/>
      <c r="F23" s="26">
        <v>880000</v>
      </c>
      <c r="G23" s="31">
        <f t="shared" si="0"/>
        <v>880000</v>
      </c>
      <c r="H23" s="22"/>
      <c r="I23" s="22"/>
      <c r="J23" s="22"/>
      <c r="K23" s="22"/>
      <c r="L23" s="23"/>
      <c r="M23" s="23"/>
      <c r="N23" s="23"/>
    </row>
    <row r="24" spans="2:14" s="1" customFormat="1" ht="12.75">
      <c r="B24" s="24">
        <v>4</v>
      </c>
      <c r="C24" s="25" t="s">
        <v>29</v>
      </c>
      <c r="D24" s="25"/>
      <c r="E24" s="25"/>
      <c r="F24" s="26">
        <v>23456600</v>
      </c>
      <c r="G24" s="31">
        <f t="shared" si="0"/>
        <v>23456600</v>
      </c>
      <c r="H24" s="22"/>
      <c r="I24" s="22"/>
      <c r="J24" s="22"/>
      <c r="K24" s="22"/>
      <c r="L24" s="23"/>
      <c r="M24" s="23"/>
      <c r="N24" s="23"/>
    </row>
    <row r="25" spans="2:14" s="1" customFormat="1" ht="12.75">
      <c r="B25" s="24">
        <v>5</v>
      </c>
      <c r="C25" s="25" t="s">
        <v>22</v>
      </c>
      <c r="D25" s="25"/>
      <c r="E25" s="25"/>
      <c r="F25" s="26">
        <v>50220956</v>
      </c>
      <c r="G25" s="31">
        <f t="shared" si="0"/>
        <v>50220956</v>
      </c>
      <c r="H25" s="22"/>
      <c r="I25" s="22"/>
      <c r="J25" s="22"/>
      <c r="K25" s="22"/>
      <c r="L25" s="23"/>
      <c r="M25" s="23"/>
      <c r="N25" s="23"/>
    </row>
    <row r="26" spans="2:14" ht="12.75">
      <c r="B26" s="32">
        <v>6</v>
      </c>
      <c r="C26" s="33" t="s">
        <v>24</v>
      </c>
      <c r="D26" s="33"/>
      <c r="E26" s="33"/>
      <c r="F26" s="34">
        <v>39304800</v>
      </c>
      <c r="G26" s="31">
        <f t="shared" si="0"/>
        <v>39304800</v>
      </c>
      <c r="H26" s="8"/>
      <c r="I26" s="8"/>
      <c r="J26" s="8"/>
      <c r="K26" s="8"/>
      <c r="L26" s="3"/>
      <c r="M26" s="3"/>
      <c r="N26" s="3"/>
    </row>
    <row r="27" spans="2:14" s="1" customFormat="1" ht="12.75">
      <c r="B27" s="24">
        <v>7</v>
      </c>
      <c r="C27" s="25" t="s">
        <v>23</v>
      </c>
      <c r="D27" s="25"/>
      <c r="E27" s="25"/>
      <c r="F27" s="26">
        <v>129547680</v>
      </c>
      <c r="G27" s="31">
        <f t="shared" si="0"/>
        <v>129547680</v>
      </c>
      <c r="H27" s="22"/>
      <c r="I27" s="22"/>
      <c r="J27" s="22"/>
      <c r="K27" s="22"/>
      <c r="L27" s="23"/>
      <c r="M27" s="23"/>
      <c r="N27" s="23"/>
    </row>
    <row r="28" spans="2:14" ht="13.5" thickBot="1">
      <c r="B28" s="35"/>
      <c r="C28" s="36"/>
      <c r="D28" s="36"/>
      <c r="E28" s="36"/>
      <c r="F28" s="37"/>
      <c r="G28" s="38"/>
      <c r="H28" s="8"/>
      <c r="I28" s="8"/>
      <c r="J28" s="8"/>
      <c r="K28" s="8"/>
      <c r="L28" s="3"/>
      <c r="M28" s="3"/>
      <c r="N28" s="3"/>
    </row>
    <row r="29" spans="2:14" ht="14.25" thickBot="1" thickTop="1">
      <c r="B29" s="39"/>
      <c r="C29" s="40" t="s">
        <v>25</v>
      </c>
      <c r="D29" s="41">
        <f>D11</f>
        <v>282103213</v>
      </c>
      <c r="E29" s="41">
        <f>E11</f>
        <v>10499158</v>
      </c>
      <c r="F29" s="41">
        <f>F14+F20</f>
        <v>525559266</v>
      </c>
      <c r="G29" s="42">
        <f>G11+G14+G20</f>
        <v>818161637</v>
      </c>
      <c r="H29" s="8"/>
      <c r="I29" s="8"/>
      <c r="J29" s="8"/>
      <c r="K29" s="8"/>
      <c r="L29" s="3"/>
      <c r="M29" s="3"/>
      <c r="N29" s="3"/>
    </row>
    <row r="30" spans="2:14" s="1" customFormat="1" ht="13.5" thickTop="1">
      <c r="B30" s="43"/>
      <c r="C30" s="44"/>
      <c r="D30" s="45"/>
      <c r="E30" s="45"/>
      <c r="F30" s="45"/>
      <c r="G30" s="45"/>
      <c r="H30" s="22"/>
      <c r="I30" s="22"/>
      <c r="J30" s="22"/>
      <c r="K30" s="22"/>
      <c r="L30" s="23"/>
      <c r="M30" s="23"/>
      <c r="N30" s="23"/>
    </row>
    <row r="31" spans="2:14" s="1" customFormat="1" ht="12.75">
      <c r="B31" s="43"/>
      <c r="C31" s="44"/>
      <c r="D31" s="45"/>
      <c r="E31" s="45"/>
      <c r="F31" s="45"/>
      <c r="G31" s="45"/>
      <c r="H31" s="22"/>
      <c r="I31" s="22"/>
      <c r="J31" s="22"/>
      <c r="K31" s="22"/>
      <c r="L31" s="23"/>
      <c r="M31" s="23"/>
      <c r="N31" s="23"/>
    </row>
  </sheetData>
  <sheetProtection/>
  <mergeCells count="1">
    <mergeCell ref="B3:G4"/>
  </mergeCells>
  <printOptions/>
  <pageMargins left="0.17" right="0.17" top="0.78" bottom="0.29" header="0.78" footer="0.16"/>
  <pageSetup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cp:lastPrinted>2019-02-11T15:14:16Z</cp:lastPrinted>
  <dcterms:created xsi:type="dcterms:W3CDTF">1996-10-14T23:33:28Z</dcterms:created>
  <dcterms:modified xsi:type="dcterms:W3CDTF">2019-02-12T08:03:28Z</dcterms:modified>
  <cp:category/>
  <cp:version/>
  <cp:contentType/>
  <cp:contentStatus/>
</cp:coreProperties>
</file>