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rojekt Buxheti" sheetId="1" r:id="rId1"/>
  </sheets>
  <definedNames>
    <definedName name="_xlnm.Print_Area" localSheetId="0">'Projekt Buxheti'!$A$1:$K$39</definedName>
  </definedNames>
  <calcPr fullCalcOnLoad="1"/>
</workbook>
</file>

<file path=xl/sharedStrings.xml><?xml version="1.0" encoding="utf-8"?>
<sst xmlns="http://schemas.openxmlformats.org/spreadsheetml/2006/main" count="60" uniqueCount="48">
  <si>
    <t xml:space="preserve"> </t>
  </si>
  <si>
    <t>Nr.</t>
  </si>
  <si>
    <t>Sasia</t>
  </si>
  <si>
    <t>Dite</t>
  </si>
  <si>
    <t xml:space="preserve">Pagesa </t>
  </si>
  <si>
    <t>EMERTIMI</t>
  </si>
  <si>
    <t>Totale</t>
  </si>
  <si>
    <t xml:space="preserve">                                 TOTALI</t>
  </si>
  <si>
    <t>Numri</t>
  </si>
  <si>
    <t>PERSONEL</t>
  </si>
  <si>
    <t>BAZE MATERIALE</t>
  </si>
  <si>
    <t>Njesia</t>
  </si>
  <si>
    <t>pako</t>
  </si>
  <si>
    <t>litra</t>
  </si>
  <si>
    <t>copë</t>
  </si>
  <si>
    <t>Thasë plastmasi për mbeturina</t>
  </si>
  <si>
    <t>Copa për pastrim</t>
  </si>
  <si>
    <t>Doreza pune</t>
  </si>
  <si>
    <t>palë</t>
  </si>
  <si>
    <t>Sfungjer pastrimi</t>
  </si>
  <si>
    <t>Fshesa plastike për pastrim mbeturinash</t>
  </si>
  <si>
    <t>Bishta fshese</t>
  </si>
  <si>
    <t>Mjet për transportin e punëtorëve në Lundër</t>
  </si>
  <si>
    <t xml:space="preserve">Kamion për transportin e mbeturinave </t>
  </si>
  <si>
    <t>Sapun  likuid për pastrimin e duarve</t>
  </si>
  <si>
    <t>Dosje me lidhse për sistemimin e dokumentacionit</t>
  </si>
  <si>
    <t>Zarfe A3 për sistemimin e dokumentacionit</t>
  </si>
  <si>
    <t xml:space="preserve">Letër A4 </t>
  </si>
  <si>
    <t>rizma</t>
  </si>
  <si>
    <t>2.10</t>
  </si>
  <si>
    <t>Punetorë</t>
  </si>
  <si>
    <t>Supervizorë</t>
  </si>
  <si>
    <t>punetorë</t>
  </si>
  <si>
    <t>supervizorë</t>
  </si>
  <si>
    <t>i personelit</t>
  </si>
  <si>
    <t>për ditë</t>
  </si>
  <si>
    <t>Çmimi</t>
  </si>
  <si>
    <t>Vlera</t>
  </si>
  <si>
    <t>e kerkuar</t>
  </si>
  <si>
    <t xml:space="preserve">gjendje </t>
  </si>
  <si>
    <t>per tu blere</t>
  </si>
  <si>
    <t>LIDHJA 1</t>
  </si>
  <si>
    <t>Buxheti për hapjen e kutive të votimit dhe kutive të materialeve zgjedhore të përdorura në zgjedhjet e Kuvendit,23 qershor 2013</t>
  </si>
  <si>
    <t xml:space="preserve">Karburant për lëvizjen e punonjësve të logj.në Lunder </t>
  </si>
  <si>
    <t>Dezinfektimi I tre magazinave në përfundim të procesit</t>
  </si>
  <si>
    <t>Solucion per heqjen e etiketave (neft white spirit)</t>
  </si>
  <si>
    <t>Solucion larës (forte casa) ose sgrasatore</t>
  </si>
  <si>
    <t>Lende djegese-benzinë (nese perdoret asgjesimi me djegie)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</si>
</sst>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5">
    <font>
      <sz val="10"/>
      <name val="Arial"/>
      <family val="0"/>
    </font>
    <font>
      <sz val="8"/>
      <name val="Arial"/>
      <family val="0"/>
    </font>
    <font>
      <b/>
      <sz val="10"/>
      <name val="Book Antiqua"/>
      <family val="1"/>
    </font>
    <font>
      <sz val="10"/>
      <name val="Book Antiqua"/>
      <family val="1"/>
    </font>
    <font>
      <b/>
      <sz val="12"/>
      <name val="Book Antiqua"/>
      <family val="1"/>
    </font>
    <font>
      <sz val="12"/>
      <name val="Book Antiqua"/>
      <family val="1"/>
    </font>
    <font>
      <sz val="11"/>
      <name val="Arial"/>
      <family val="0"/>
    </font>
    <font>
      <b/>
      <sz val="11"/>
      <name val="Arial"/>
      <family val="2"/>
    </font>
    <font>
      <sz val="9"/>
      <name val="Book Antiqua"/>
      <family val="1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9"/>
      <name val="Verdana"/>
      <family val="2"/>
    </font>
    <font>
      <sz val="8"/>
      <name val="Verdana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sz val="11"/>
      <color indexed="10"/>
      <name val="Arial"/>
      <family val="2"/>
    </font>
    <font>
      <sz val="10"/>
      <color indexed="10"/>
      <name val="Book Antiqua"/>
      <family val="1"/>
    </font>
    <font>
      <sz val="9"/>
      <color indexed="10"/>
      <name val="Book Antiqua"/>
      <family val="1"/>
    </font>
    <font>
      <sz val="12"/>
      <color indexed="10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Verdana"/>
      <family val="0"/>
    </font>
    <font>
      <sz val="10"/>
      <color indexed="8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/>
    </xf>
    <xf numFmtId="0" fontId="5" fillId="0" borderId="10" xfId="0" applyFont="1" applyBorder="1" applyAlignment="1">
      <alignment/>
    </xf>
    <xf numFmtId="3" fontId="5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3" fontId="5" fillId="0" borderId="12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3" fillId="0" borderId="10" xfId="0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0" fontId="4" fillId="33" borderId="11" xfId="0" applyFont="1" applyFill="1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8" fillId="0" borderId="10" xfId="0" applyFont="1" applyBorder="1" applyAlignment="1">
      <alignment horizontal="right"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2" fillId="34" borderId="10" xfId="0" applyFont="1" applyFill="1" applyBorder="1" applyAlignment="1">
      <alignment horizontal="left"/>
    </xf>
    <xf numFmtId="0" fontId="14" fillId="34" borderId="10" xfId="0" applyFont="1" applyFill="1" applyBorder="1" applyAlignment="1">
      <alignment horizontal="right"/>
    </xf>
    <xf numFmtId="0" fontId="14" fillId="34" borderId="1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3" fontId="4" fillId="34" borderId="10" xfId="0" applyNumberFormat="1" applyFont="1" applyFill="1" applyBorder="1" applyAlignment="1">
      <alignment/>
    </xf>
    <xf numFmtId="0" fontId="2" fillId="35" borderId="13" xfId="0" applyFont="1" applyFill="1" applyBorder="1" applyAlignment="1">
      <alignment/>
    </xf>
    <xf numFmtId="0" fontId="3" fillId="35" borderId="13" xfId="0" applyFont="1" applyFill="1" applyBorder="1" applyAlignment="1">
      <alignment horizontal="right"/>
    </xf>
    <xf numFmtId="3" fontId="5" fillId="35" borderId="13" xfId="0" applyNumberFormat="1" applyFont="1" applyFill="1" applyBorder="1" applyAlignment="1">
      <alignment/>
    </xf>
    <xf numFmtId="3" fontId="5" fillId="35" borderId="14" xfId="0" applyNumberFormat="1" applyFont="1" applyFill="1" applyBorder="1" applyAlignment="1">
      <alignment/>
    </xf>
    <xf numFmtId="0" fontId="5" fillId="35" borderId="14" xfId="0" applyFont="1" applyFill="1" applyBorder="1" applyAlignment="1">
      <alignment/>
    </xf>
    <xf numFmtId="0" fontId="0" fillId="35" borderId="14" xfId="0" applyFill="1" applyBorder="1" applyAlignment="1">
      <alignment/>
    </xf>
    <xf numFmtId="3" fontId="4" fillId="35" borderId="15" xfId="0" applyNumberFormat="1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3" fillId="35" borderId="10" xfId="0" applyFont="1" applyFill="1" applyBorder="1" applyAlignment="1">
      <alignment horizontal="right"/>
    </xf>
    <xf numFmtId="3" fontId="5" fillId="35" borderId="10" xfId="0" applyNumberFormat="1" applyFont="1" applyFill="1" applyBorder="1" applyAlignment="1">
      <alignment/>
    </xf>
    <xf numFmtId="0" fontId="5" fillId="35" borderId="10" xfId="0" applyFont="1" applyFill="1" applyBorder="1" applyAlignment="1">
      <alignment/>
    </xf>
    <xf numFmtId="3" fontId="4" fillId="35" borderId="10" xfId="0" applyNumberFormat="1" applyFont="1" applyFill="1" applyBorder="1" applyAlignment="1">
      <alignment/>
    </xf>
    <xf numFmtId="0" fontId="15" fillId="33" borderId="10" xfId="0" applyFont="1" applyFill="1" applyBorder="1" applyAlignment="1">
      <alignment horizontal="center"/>
    </xf>
    <xf numFmtId="0" fontId="16" fillId="33" borderId="10" xfId="0" applyFont="1" applyFill="1" applyBorder="1" applyAlignment="1">
      <alignment/>
    </xf>
    <xf numFmtId="0" fontId="17" fillId="33" borderId="10" xfId="0" applyFont="1" applyFill="1" applyBorder="1" applyAlignment="1">
      <alignment horizontal="right"/>
    </xf>
    <xf numFmtId="0" fontId="18" fillId="33" borderId="10" xfId="0" applyFont="1" applyFill="1" applyBorder="1" applyAlignment="1">
      <alignment/>
    </xf>
    <xf numFmtId="0" fontId="18" fillId="33" borderId="12" xfId="0" applyFont="1" applyFill="1" applyBorder="1" applyAlignment="1">
      <alignment/>
    </xf>
    <xf numFmtId="3" fontId="18" fillId="33" borderId="10" xfId="0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47625</xdr:rowOff>
    </xdr:from>
    <xdr:to>
      <xdr:col>9</xdr:col>
      <xdr:colOff>0</xdr:colOff>
      <xdr:row>5</xdr:row>
      <xdr:rowOff>76200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8575" y="47625"/>
          <a:ext cx="78771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REPUBLIKA E SHQIPËRISË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KOMISIONI QENDROR I ZGJEDHJEVE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DREJTORIA E FINANCES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DREJTORIA E SHERBIMEVE DHE LOGJISTIKES ZGJEDHORE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M46"/>
  <sheetViews>
    <sheetView tabSelected="1" workbookViewId="0" topLeftCell="B19">
      <selection activeCell="F42" sqref="F42"/>
    </sheetView>
  </sheetViews>
  <sheetFormatPr defaultColWidth="9.140625" defaultRowHeight="12.75"/>
  <cols>
    <col min="1" max="1" width="6.8515625" style="21" customWidth="1"/>
    <col min="2" max="2" width="47.00390625" style="0" customWidth="1"/>
    <col min="3" max="3" width="10.421875" style="0" customWidth="1"/>
    <col min="4" max="4" width="9.28125" style="0" bestFit="1" customWidth="1"/>
    <col min="5" max="5" width="9.28125" style="0" customWidth="1"/>
    <col min="6" max="6" width="11.57421875" style="0" customWidth="1"/>
    <col min="7" max="7" width="4.57421875" style="0" customWidth="1"/>
    <col min="8" max="8" width="10.421875" style="0" customWidth="1"/>
    <col min="11" max="11" width="13.7109375" style="0" customWidth="1"/>
  </cols>
  <sheetData>
    <row r="4" ht="12.75">
      <c r="K4" s="20" t="s">
        <v>41</v>
      </c>
    </row>
    <row r="7" ht="12.75">
      <c r="B7" s="30" t="s">
        <v>42</v>
      </c>
    </row>
    <row r="9" spans="1:13" ht="16.5">
      <c r="A9" s="1" t="s">
        <v>1</v>
      </c>
      <c r="B9" s="1"/>
      <c r="C9" s="1" t="s">
        <v>11</v>
      </c>
      <c r="D9" s="6" t="s">
        <v>2</v>
      </c>
      <c r="E9" s="6" t="s">
        <v>2</v>
      </c>
      <c r="F9" s="6" t="s">
        <v>2</v>
      </c>
      <c r="G9" s="6" t="s">
        <v>3</v>
      </c>
      <c r="H9" s="6" t="s">
        <v>8</v>
      </c>
      <c r="I9" s="6" t="s">
        <v>4</v>
      </c>
      <c r="J9" s="6"/>
      <c r="K9" s="6" t="s">
        <v>37</v>
      </c>
      <c r="L9" s="4"/>
      <c r="M9" s="4"/>
    </row>
    <row r="10" spans="1:13" ht="16.5">
      <c r="A10" s="22"/>
      <c r="B10" s="1" t="s">
        <v>5</v>
      </c>
      <c r="C10" s="13"/>
      <c r="D10" s="7" t="s">
        <v>38</v>
      </c>
      <c r="E10" s="7" t="s">
        <v>39</v>
      </c>
      <c r="F10" s="7" t="s">
        <v>40</v>
      </c>
      <c r="G10" s="8"/>
      <c r="H10" s="7" t="s">
        <v>34</v>
      </c>
      <c r="I10" s="7" t="s">
        <v>35</v>
      </c>
      <c r="J10" s="7" t="s">
        <v>36</v>
      </c>
      <c r="K10" s="7" t="s">
        <v>6</v>
      </c>
      <c r="L10" s="4"/>
      <c r="M10" s="4"/>
    </row>
    <row r="11" spans="1:13" ht="16.5">
      <c r="A11" s="23">
        <v>1</v>
      </c>
      <c r="B11" s="36" t="s">
        <v>9</v>
      </c>
      <c r="C11" s="37"/>
      <c r="D11" s="38"/>
      <c r="E11" s="39"/>
      <c r="F11" s="39"/>
      <c r="G11" s="40"/>
      <c r="H11" s="39"/>
      <c r="I11" s="41"/>
      <c r="J11" s="40"/>
      <c r="K11" s="42"/>
      <c r="L11" s="4"/>
      <c r="M11" s="4"/>
    </row>
    <row r="12" spans="1:13" ht="15.75">
      <c r="A12" s="24">
        <v>1.1</v>
      </c>
      <c r="B12" s="5" t="s">
        <v>30</v>
      </c>
      <c r="C12" s="14" t="s">
        <v>32</v>
      </c>
      <c r="D12" s="9"/>
      <c r="E12" s="9"/>
      <c r="F12" s="9"/>
      <c r="G12" s="10">
        <v>45</v>
      </c>
      <c r="H12" s="9">
        <v>40</v>
      </c>
      <c r="I12" s="9">
        <f>25000/22</f>
        <v>1136.3636363636363</v>
      </c>
      <c r="J12" s="3">
        <v>1140</v>
      </c>
      <c r="K12" s="3">
        <f>J12*H12*G12</f>
        <v>2052000</v>
      </c>
      <c r="L12" s="4"/>
      <c r="M12" s="4"/>
    </row>
    <row r="13" spans="1:13" ht="15.75">
      <c r="A13" s="24">
        <v>1.2</v>
      </c>
      <c r="B13" s="5" t="s">
        <v>31</v>
      </c>
      <c r="C13" s="16" t="s">
        <v>33</v>
      </c>
      <c r="D13" s="3"/>
      <c r="E13" s="3"/>
      <c r="F13" s="3"/>
      <c r="G13" s="2">
        <v>45</v>
      </c>
      <c r="H13" s="3">
        <v>10</v>
      </c>
      <c r="I13" s="3">
        <f>33600/22</f>
        <v>1527.2727272727273</v>
      </c>
      <c r="J13" s="3">
        <v>1530</v>
      </c>
      <c r="K13" s="3">
        <f>J13*H13*G13</f>
        <v>688500</v>
      </c>
      <c r="L13" s="4"/>
      <c r="M13" s="4"/>
    </row>
    <row r="14" spans="1:13" ht="16.5">
      <c r="A14" s="23">
        <v>2</v>
      </c>
      <c r="B14" s="43" t="s">
        <v>10</v>
      </c>
      <c r="C14" s="44"/>
      <c r="D14" s="45"/>
      <c r="E14" s="45"/>
      <c r="F14" s="45"/>
      <c r="G14" s="46"/>
      <c r="H14" s="45"/>
      <c r="I14" s="45"/>
      <c r="J14" s="46"/>
      <c r="K14" s="47"/>
      <c r="L14" s="4"/>
      <c r="M14" s="4"/>
    </row>
    <row r="15" spans="1:13" ht="15.75">
      <c r="A15" s="24">
        <v>2.3</v>
      </c>
      <c r="B15" s="5" t="s">
        <v>43</v>
      </c>
      <c r="C15" s="14" t="s">
        <v>13</v>
      </c>
      <c r="D15" s="10">
        <v>288</v>
      </c>
      <c r="E15" s="10">
        <v>288</v>
      </c>
      <c r="F15" s="10">
        <f>D15-E15</f>
        <v>0</v>
      </c>
      <c r="G15" s="10"/>
      <c r="H15" s="10"/>
      <c r="I15" s="10"/>
      <c r="J15" s="2"/>
      <c r="K15" s="3"/>
      <c r="L15" s="4"/>
      <c r="M15" s="4"/>
    </row>
    <row r="16" spans="1:13" ht="15.75">
      <c r="A16" s="25">
        <v>2.17</v>
      </c>
      <c r="B16" s="5" t="s">
        <v>45</v>
      </c>
      <c r="C16" s="14" t="s">
        <v>13</v>
      </c>
      <c r="D16" s="10">
        <v>250</v>
      </c>
      <c r="E16" s="10">
        <v>11</v>
      </c>
      <c r="F16" s="10">
        <f aca="true" t="shared" si="0" ref="F16:F29">D16-E16</f>
        <v>239</v>
      </c>
      <c r="G16" s="10"/>
      <c r="H16" s="10"/>
      <c r="I16" s="10"/>
      <c r="J16" s="3">
        <v>250</v>
      </c>
      <c r="K16" s="3">
        <f>J16*F16</f>
        <v>59750</v>
      </c>
      <c r="L16" s="4"/>
      <c r="M16" s="4"/>
    </row>
    <row r="17" spans="1:13" ht="15.75">
      <c r="A17" s="24">
        <v>2.4</v>
      </c>
      <c r="B17" s="5" t="s">
        <v>46</v>
      </c>
      <c r="C17" s="16" t="s">
        <v>14</v>
      </c>
      <c r="D17" s="2">
        <v>200</v>
      </c>
      <c r="E17" s="2">
        <v>0</v>
      </c>
      <c r="F17" s="10">
        <f t="shared" si="0"/>
        <v>200</v>
      </c>
      <c r="G17" s="2"/>
      <c r="H17" s="2"/>
      <c r="I17" s="2"/>
      <c r="J17" s="3">
        <v>200</v>
      </c>
      <c r="K17" s="3">
        <f aca="true" t="shared" si="1" ref="K17:K24">J17*F17</f>
        <v>40000</v>
      </c>
      <c r="L17" s="4"/>
      <c r="M17" s="4"/>
    </row>
    <row r="18" spans="1:13" ht="15.75">
      <c r="A18" s="24">
        <v>2.5</v>
      </c>
      <c r="B18" s="5" t="s">
        <v>15</v>
      </c>
      <c r="C18" s="14" t="s">
        <v>14</v>
      </c>
      <c r="D18" s="10">
        <v>3000</v>
      </c>
      <c r="E18" s="10">
        <v>0</v>
      </c>
      <c r="F18" s="10">
        <f t="shared" si="0"/>
        <v>3000</v>
      </c>
      <c r="G18" s="10"/>
      <c r="H18" s="10"/>
      <c r="I18" s="10"/>
      <c r="J18" s="3">
        <v>10</v>
      </c>
      <c r="K18" s="3">
        <f t="shared" si="1"/>
        <v>30000</v>
      </c>
      <c r="L18" s="4"/>
      <c r="M18" s="4"/>
    </row>
    <row r="19" spans="1:13" ht="15.75">
      <c r="A19" s="24">
        <v>2.6</v>
      </c>
      <c r="B19" s="5" t="s">
        <v>16</v>
      </c>
      <c r="C19" s="16" t="s">
        <v>12</v>
      </c>
      <c r="D19" s="2">
        <v>1000</v>
      </c>
      <c r="E19" s="2">
        <v>0</v>
      </c>
      <c r="F19" s="10">
        <f t="shared" si="0"/>
        <v>1000</v>
      </c>
      <c r="G19" s="2"/>
      <c r="H19" s="2"/>
      <c r="I19" s="2"/>
      <c r="J19" s="3">
        <v>80</v>
      </c>
      <c r="K19" s="3">
        <f t="shared" si="1"/>
        <v>80000</v>
      </c>
      <c r="L19" s="4"/>
      <c r="M19" s="4"/>
    </row>
    <row r="20" spans="1:13" ht="15.75">
      <c r="A20" s="24">
        <v>2.7</v>
      </c>
      <c r="B20" s="5" t="s">
        <v>17</v>
      </c>
      <c r="C20" s="14" t="s">
        <v>18</v>
      </c>
      <c r="D20" s="10">
        <v>50</v>
      </c>
      <c r="E20" s="10">
        <v>0</v>
      </c>
      <c r="F20" s="10">
        <f t="shared" si="0"/>
        <v>50</v>
      </c>
      <c r="G20" s="10"/>
      <c r="H20" s="10"/>
      <c r="I20" s="10"/>
      <c r="J20" s="3">
        <v>80</v>
      </c>
      <c r="K20" s="3">
        <f t="shared" si="1"/>
        <v>4000</v>
      </c>
      <c r="L20" s="4" t="s">
        <v>0</v>
      </c>
      <c r="M20" s="4"/>
    </row>
    <row r="21" spans="1:13" ht="15.75">
      <c r="A21" s="24">
        <v>2.8</v>
      </c>
      <c r="B21" s="5" t="s">
        <v>19</v>
      </c>
      <c r="C21" s="16" t="s">
        <v>14</v>
      </c>
      <c r="D21" s="2">
        <v>400</v>
      </c>
      <c r="E21" s="2">
        <v>0</v>
      </c>
      <c r="F21" s="10">
        <f t="shared" si="0"/>
        <v>400</v>
      </c>
      <c r="G21" s="2"/>
      <c r="H21" s="2"/>
      <c r="I21" s="2"/>
      <c r="J21" s="3">
        <v>20</v>
      </c>
      <c r="K21" s="3">
        <f t="shared" si="1"/>
        <v>8000</v>
      </c>
      <c r="L21" s="4"/>
      <c r="M21" s="4"/>
    </row>
    <row r="22" spans="1:13" ht="15.75">
      <c r="A22" s="25">
        <v>2.9</v>
      </c>
      <c r="B22" s="5" t="s">
        <v>20</v>
      </c>
      <c r="C22" s="14" t="s">
        <v>14</v>
      </c>
      <c r="D22" s="10">
        <v>20</v>
      </c>
      <c r="E22" s="10">
        <v>0</v>
      </c>
      <c r="F22" s="10">
        <f t="shared" si="0"/>
        <v>20</v>
      </c>
      <c r="G22" s="10"/>
      <c r="H22" s="10"/>
      <c r="I22" s="10"/>
      <c r="J22" s="3">
        <v>200</v>
      </c>
      <c r="K22" s="3">
        <f t="shared" si="1"/>
        <v>4000</v>
      </c>
      <c r="L22" s="4"/>
      <c r="M22" s="4"/>
    </row>
    <row r="23" spans="1:13" ht="15.75">
      <c r="A23" s="27" t="s">
        <v>29</v>
      </c>
      <c r="B23" s="5" t="s">
        <v>21</v>
      </c>
      <c r="C23" s="16" t="s">
        <v>14</v>
      </c>
      <c r="D23" s="2">
        <v>20</v>
      </c>
      <c r="E23" s="2">
        <v>0</v>
      </c>
      <c r="F23" s="10">
        <f t="shared" si="0"/>
        <v>20</v>
      </c>
      <c r="G23" s="2"/>
      <c r="H23" s="2"/>
      <c r="I23" s="2"/>
      <c r="J23" s="3">
        <v>100</v>
      </c>
      <c r="K23" s="3">
        <f t="shared" si="1"/>
        <v>2000</v>
      </c>
      <c r="L23" s="4"/>
      <c r="M23" s="4"/>
    </row>
    <row r="24" spans="1:13" ht="15.75">
      <c r="A24" s="25">
        <v>2.13</v>
      </c>
      <c r="B24" s="5" t="s">
        <v>24</v>
      </c>
      <c r="C24" s="14" t="s">
        <v>14</v>
      </c>
      <c r="D24" s="10">
        <v>50</v>
      </c>
      <c r="E24" s="10">
        <v>0</v>
      </c>
      <c r="F24" s="10">
        <f t="shared" si="0"/>
        <v>50</v>
      </c>
      <c r="G24" s="10"/>
      <c r="H24" s="10"/>
      <c r="I24" s="10"/>
      <c r="J24" s="3">
        <v>150</v>
      </c>
      <c r="K24" s="3">
        <f t="shared" si="1"/>
        <v>7500</v>
      </c>
      <c r="L24" s="4"/>
      <c r="M24" s="4"/>
    </row>
    <row r="25" spans="1:13" ht="15.75">
      <c r="A25" s="25">
        <v>2.14</v>
      </c>
      <c r="B25" s="5" t="s">
        <v>25</v>
      </c>
      <c r="C25" s="16" t="s">
        <v>14</v>
      </c>
      <c r="D25" s="2">
        <v>400</v>
      </c>
      <c r="E25" s="2">
        <v>0</v>
      </c>
      <c r="F25" s="10">
        <f>D25-E25</f>
        <v>400</v>
      </c>
      <c r="G25" s="2"/>
      <c r="H25" s="2"/>
      <c r="I25" s="2"/>
      <c r="J25" s="3">
        <v>100</v>
      </c>
      <c r="K25" s="3">
        <f>J25*F25</f>
        <v>40000</v>
      </c>
      <c r="L25" s="4"/>
      <c r="M25" s="4"/>
    </row>
    <row r="26" spans="1:13" ht="15.75">
      <c r="A26" s="25">
        <v>2.15</v>
      </c>
      <c r="B26" s="5" t="s">
        <v>26</v>
      </c>
      <c r="C26" s="14" t="s">
        <v>14</v>
      </c>
      <c r="D26" s="10">
        <v>3000</v>
      </c>
      <c r="E26" s="10">
        <v>2000</v>
      </c>
      <c r="F26" s="10">
        <f>D26-E26</f>
        <v>1000</v>
      </c>
      <c r="G26" s="10"/>
      <c r="H26" s="10"/>
      <c r="I26" s="10"/>
      <c r="J26" s="3">
        <v>20</v>
      </c>
      <c r="K26" s="3">
        <f>J26*F26</f>
        <v>20000</v>
      </c>
      <c r="L26" s="4"/>
      <c r="M26" s="4"/>
    </row>
    <row r="27" spans="1:13" ht="15.75">
      <c r="A27" s="25">
        <v>2.16</v>
      </c>
      <c r="B27" s="5" t="s">
        <v>27</v>
      </c>
      <c r="C27" s="16" t="s">
        <v>28</v>
      </c>
      <c r="D27" s="2">
        <v>100</v>
      </c>
      <c r="E27" s="2">
        <v>100</v>
      </c>
      <c r="F27" s="10">
        <f>D27-E27</f>
        <v>0</v>
      </c>
      <c r="G27" s="2"/>
      <c r="H27" s="2"/>
      <c r="I27" s="2"/>
      <c r="J27" s="3"/>
      <c r="K27" s="3">
        <f>J27*F27</f>
        <v>0</v>
      </c>
      <c r="L27" s="4"/>
      <c r="M27" s="4"/>
    </row>
    <row r="28" spans="1:13" ht="15.75">
      <c r="A28" s="25">
        <v>2.11</v>
      </c>
      <c r="B28" s="5" t="s">
        <v>22</v>
      </c>
      <c r="C28" s="14"/>
      <c r="D28" s="10"/>
      <c r="E28" s="10"/>
      <c r="F28" s="10">
        <f t="shared" si="0"/>
        <v>0</v>
      </c>
      <c r="G28" s="10">
        <v>45</v>
      </c>
      <c r="H28" s="10"/>
      <c r="I28" s="10"/>
      <c r="J28" s="3">
        <v>10000</v>
      </c>
      <c r="K28" s="3">
        <f>J28*G28</f>
        <v>450000</v>
      </c>
      <c r="L28" s="4"/>
      <c r="M28" s="4"/>
    </row>
    <row r="29" spans="1:13" ht="15.75">
      <c r="A29" s="25">
        <v>2.12</v>
      </c>
      <c r="B29" s="5" t="s">
        <v>23</v>
      </c>
      <c r="C29" s="16"/>
      <c r="D29" s="2"/>
      <c r="E29" s="2"/>
      <c r="F29" s="10">
        <f t="shared" si="0"/>
        <v>0</v>
      </c>
      <c r="G29" s="2">
        <v>45</v>
      </c>
      <c r="H29" s="2"/>
      <c r="I29" s="2"/>
      <c r="J29" s="3">
        <v>15000</v>
      </c>
      <c r="K29" s="3">
        <f>J29*G29</f>
        <v>675000</v>
      </c>
      <c r="L29" s="4"/>
      <c r="M29" s="4"/>
    </row>
    <row r="30" spans="1:13" ht="15.75">
      <c r="A30" s="48">
        <v>2.13</v>
      </c>
      <c r="B30" s="49" t="s">
        <v>47</v>
      </c>
      <c r="C30" s="50" t="s">
        <v>13</v>
      </c>
      <c r="D30" s="51"/>
      <c r="E30" s="51"/>
      <c r="F30" s="52">
        <v>0</v>
      </c>
      <c r="G30" s="51"/>
      <c r="H30" s="51"/>
      <c r="I30" s="51"/>
      <c r="J30" s="53"/>
      <c r="K30" s="53"/>
      <c r="L30" s="4"/>
      <c r="M30" s="4"/>
    </row>
    <row r="31" spans="1:13" ht="15.75">
      <c r="A31" s="25">
        <v>2.14</v>
      </c>
      <c r="B31" s="11" t="s">
        <v>44</v>
      </c>
      <c r="C31" s="15"/>
      <c r="D31" s="12"/>
      <c r="E31" s="12"/>
      <c r="F31" s="12">
        <v>1</v>
      </c>
      <c r="G31" s="2"/>
      <c r="H31" s="2"/>
      <c r="I31" s="2"/>
      <c r="J31" s="3">
        <v>300000</v>
      </c>
      <c r="K31" s="3">
        <f>J31*F31</f>
        <v>300000</v>
      </c>
      <c r="L31" s="4"/>
      <c r="M31" s="4"/>
    </row>
    <row r="32" spans="1:11" ht="16.5">
      <c r="A32" s="26"/>
      <c r="B32" s="31" t="s">
        <v>7</v>
      </c>
      <c r="C32" s="32"/>
      <c r="D32" s="33"/>
      <c r="E32" s="33"/>
      <c r="F32" s="33"/>
      <c r="G32" s="34"/>
      <c r="H32" s="34"/>
      <c r="I32" s="34"/>
      <c r="J32" s="35"/>
      <c r="K32" s="35">
        <f>SUM(K12:K31)</f>
        <v>4460750</v>
      </c>
    </row>
    <row r="33" ht="15.75">
      <c r="K33" s="19"/>
    </row>
    <row r="34" ht="12.75">
      <c r="K34" s="17"/>
    </row>
    <row r="35" ht="12.75">
      <c r="B35" s="55"/>
    </row>
    <row r="36" spans="1:10" ht="12.75">
      <c r="A36"/>
      <c r="C36" s="54"/>
      <c r="D36" s="28"/>
      <c r="J36" s="17"/>
    </row>
    <row r="37" spans="1:4" ht="12.75">
      <c r="A37"/>
      <c r="C37" s="21"/>
      <c r="D37" s="29"/>
    </row>
    <row r="38" spans="1:4" ht="12.75" hidden="1">
      <c r="A38"/>
      <c r="C38" s="21"/>
      <c r="D38" s="29"/>
    </row>
    <row r="41" spans="4:6" ht="12.75">
      <c r="D41" s="18"/>
      <c r="E41" s="18"/>
      <c r="F41" s="18"/>
    </row>
    <row r="46" ht="12.75">
      <c r="B46" t="s">
        <v>0</v>
      </c>
    </row>
  </sheetData>
  <sheetProtection/>
  <printOptions/>
  <pageMargins left="0.2" right="0.2" top="0.26" bottom="0.27" header="0.17" footer="0.17"/>
  <pageSetup horizontalDpi="600" verticalDpi="600" orientation="landscape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Election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Erida Dobrushi</dc:creator>
  <cp:keywords/>
  <dc:description/>
  <cp:lastModifiedBy>EDobrushi</cp:lastModifiedBy>
  <cp:lastPrinted>2014-02-03T12:56:53Z</cp:lastPrinted>
  <dcterms:created xsi:type="dcterms:W3CDTF">2004-02-28T18:51:05Z</dcterms:created>
  <dcterms:modified xsi:type="dcterms:W3CDTF">2014-02-10T10:50:33Z</dcterms:modified>
  <cp:category/>
  <cp:version/>
  <cp:contentType/>
  <cp:contentStatus/>
</cp:coreProperties>
</file>